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50" windowWidth="19080" windowHeight="7995"/>
  </bookViews>
  <sheets>
    <sheet name="USA and Canada Road Trip" sheetId="2" r:id="rId1"/>
  </sheets>
  <calcPr calcId="145621" iterate="1" iterateCount="2" calcOnSave="0"/>
</workbook>
</file>

<file path=xl/calcChain.xml><?xml version="1.0" encoding="utf-8"?>
<calcChain xmlns="http://schemas.openxmlformats.org/spreadsheetml/2006/main">
  <c r="H115" i="2" l="1"/>
  <c r="I115" i="2"/>
  <c r="G115" i="2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B4" i="2" l="1"/>
  <c r="B5" i="2" s="1"/>
  <c r="B6" i="2" s="1"/>
  <c r="B7" i="2" s="1"/>
  <c r="B8" i="2" s="1"/>
  <c r="B9" i="2" s="1"/>
  <c r="B10" i="2" s="1"/>
  <c r="B11" i="2" s="1"/>
  <c r="B12" i="2" s="1"/>
  <c r="B13" i="2" s="1"/>
  <c r="C4" i="2"/>
  <c r="C5" i="2" s="1"/>
  <c r="C6" i="2" s="1"/>
  <c r="C7" i="2" s="1"/>
  <c r="C8" i="2" s="1"/>
  <c r="C9" i="2" s="1"/>
  <c r="C10" i="2" s="1"/>
  <c r="C11" i="2" s="1"/>
  <c r="C12" i="2" s="1"/>
  <c r="C13" i="2" s="1"/>
  <c r="C14" i="2" l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G114" i="2"/>
  <c r="I114" i="2" l="1"/>
  <c r="H3" i="2"/>
  <c r="H114" i="2" l="1"/>
</calcChain>
</file>

<file path=xl/sharedStrings.xml><?xml version="1.0" encoding="utf-8"?>
<sst xmlns="http://schemas.openxmlformats.org/spreadsheetml/2006/main" count="156" uniqueCount="105">
  <si>
    <t>Day</t>
  </si>
  <si>
    <t>Final Destination</t>
  </si>
  <si>
    <t>Kms</t>
  </si>
  <si>
    <t>Miles</t>
  </si>
  <si>
    <t>Green Mountain National Forest, VT</t>
  </si>
  <si>
    <t>Lake Winnipesaukee, NH</t>
  </si>
  <si>
    <t>Montreal, QC</t>
  </si>
  <si>
    <t>Ottawa, ON</t>
  </si>
  <si>
    <t>Toronto, ON</t>
  </si>
  <si>
    <t>Pittsburgh, PA</t>
  </si>
  <si>
    <t>Blackwater Falls State Park, WV</t>
  </si>
  <si>
    <t>Washington, DC</t>
  </si>
  <si>
    <t>Chicago, IL</t>
  </si>
  <si>
    <t>Corn Palace in Mitchell, SD
Badlands National Park, SD</t>
  </si>
  <si>
    <t>Stay in Gillette, WY</t>
  </si>
  <si>
    <t>Stay in Sioux Falls, SD</t>
  </si>
  <si>
    <t>Yellowstone National Park, WY</t>
  </si>
  <si>
    <t>Grand Teton National Park, WY</t>
  </si>
  <si>
    <t>Denver, CO</t>
  </si>
  <si>
    <t>Arches National Park, UT</t>
  </si>
  <si>
    <t>Stay in Moab, UT</t>
  </si>
  <si>
    <t>Stay in Cortez, CO</t>
  </si>
  <si>
    <t>Zion National Park, UT</t>
  </si>
  <si>
    <t>Bryce Canyon National Park, UT</t>
  </si>
  <si>
    <t>Salt Lake City, UT</t>
  </si>
  <si>
    <t>Stay in Missoula, MT</t>
  </si>
  <si>
    <t>Calgary, AB</t>
  </si>
  <si>
    <t>Banff, AB</t>
  </si>
  <si>
    <t>Lake Louise, AB</t>
  </si>
  <si>
    <t>Vancouver, BC</t>
  </si>
  <si>
    <t>Seattle, WA</t>
  </si>
  <si>
    <t>Mt Rainier National Park, WA</t>
  </si>
  <si>
    <t>Portland, OR</t>
  </si>
  <si>
    <t>Redwood National Park, CA</t>
  </si>
  <si>
    <t>Stay in Eureka, CA</t>
  </si>
  <si>
    <t>San Francisco, CA</t>
  </si>
  <si>
    <t xml:space="preserve">Sacramento, CA </t>
  </si>
  <si>
    <t>Lake Tahoe, CA/NE</t>
  </si>
  <si>
    <t>Yosemite National Park, CA</t>
  </si>
  <si>
    <t>Los Angeles, CA</t>
  </si>
  <si>
    <t>San Diego, CA</t>
  </si>
  <si>
    <t>Las Vegas, NV</t>
  </si>
  <si>
    <t>Death Valley National Park, CA</t>
  </si>
  <si>
    <t>Grand Canyon National Park, AZ</t>
  </si>
  <si>
    <t>Phoenix, AZ</t>
  </si>
  <si>
    <t>San Antonio, TX</t>
  </si>
  <si>
    <t>Tucson, AZ</t>
  </si>
  <si>
    <t>Hours</t>
  </si>
  <si>
    <t>via Skyline Drive from Front Royal, VA</t>
  </si>
  <si>
    <t>Stops en Route to Final Destination</t>
  </si>
  <si>
    <t>Stay in Eugene, OR</t>
  </si>
  <si>
    <t>Totals</t>
  </si>
  <si>
    <t>Main Location</t>
  </si>
  <si>
    <t>Date</t>
  </si>
  <si>
    <t>Hoover Dam, NV/AZ</t>
  </si>
  <si>
    <t>Coastal route
   Tillamook, OR to Newport, OR
      Cape Lookout State Park, OR
Brownsville, OR</t>
  </si>
  <si>
    <t>Aspen, CO</t>
  </si>
  <si>
    <t>Crested Butte, CO</t>
  </si>
  <si>
    <t>Wilson Arch, UT
Mesa Verde National Park, CO</t>
  </si>
  <si>
    <t>Mt Washington summit, NH</t>
  </si>
  <si>
    <t>Stanstead, QC</t>
  </si>
  <si>
    <t>Bonneville Salt Flats, UT</t>
  </si>
  <si>
    <t>Glacier National Park, MT</t>
  </si>
  <si>
    <t>Going-To-The-Sun Road</t>
  </si>
  <si>
    <t>Daily averages</t>
  </si>
  <si>
    <t>Cedar Creek Grist Mill, WA (near Woodland, WA)</t>
  </si>
  <si>
    <t>Glenwood Springs, CO</t>
  </si>
  <si>
    <t>Stay in Page, AZ</t>
  </si>
  <si>
    <t>Route 66 from Amboy, CA through to US Route 95.</t>
  </si>
  <si>
    <t>Portland, ME</t>
  </si>
  <si>
    <t>Gananoque, ON</t>
  </si>
  <si>
    <t>Shenandoah National Park, VA</t>
  </si>
  <si>
    <t>Crabtree Falls, VA 
Continue on to Blue Ridge Parkway to Snowden, VA
Natural Bridge, VA</t>
  </si>
  <si>
    <t>Glade Creek Grist Mill, Bobcock National Park, WV
Hawks Nest State Park, WV</t>
  </si>
  <si>
    <t>Stay in Lexington, KY</t>
  </si>
  <si>
    <t>White Mountain National Forest, NH</t>
  </si>
  <si>
    <t>Quebec City, QC</t>
  </si>
  <si>
    <t>Flight 93 National Memorial, Stoystown, PA</t>
  </si>
  <si>
    <t>Stay in La Crosse, WI</t>
  </si>
  <si>
    <t>Stay in Lansing, WV</t>
  </si>
  <si>
    <t>St. Louis, MO</t>
  </si>
  <si>
    <t>Stay in Beaver Creek, CO</t>
  </si>
  <si>
    <t>Stay in Idaho Falls, ID</t>
  </si>
  <si>
    <t>Radium Hot Springs, BC</t>
  </si>
  <si>
    <t>Stay in Hill City, SD</t>
  </si>
  <si>
    <t>Black Hills, SD
   Mt Rushmore
   Custer State Park</t>
  </si>
  <si>
    <t>Vail, CO</t>
  </si>
  <si>
    <t>White River National Forest (Leadville, CO)
Maroon Lake, CO</t>
  </si>
  <si>
    <t>Four Corners, UT/CO/NM/AZ
US-163 through Monument Valley, UT/AZ
Horseshoe Bend, AZ</t>
  </si>
  <si>
    <t>Stay in Bend, OR</t>
  </si>
  <si>
    <t>Columbia River Gorge, OR
   Oneonta Gorge, OR
Bridge of the Gods, OR</t>
  </si>
  <si>
    <t>Bend, OR
   via Route 242 through Willamette National Forest
   Proxy Falls, OR</t>
  </si>
  <si>
    <t>Sparks Lake, OR
Elk Lake, OR
Cultus Lake, OR
Crater Lake, OR</t>
  </si>
  <si>
    <t>Lake Britton, CA</t>
  </si>
  <si>
    <t>Stay in Weed, CA</t>
  </si>
  <si>
    <t>Chandelier Tree, Leggett, CA</t>
  </si>
  <si>
    <t>Napa Valley, CA</t>
  </si>
  <si>
    <t>Stay in San Jose, CA</t>
  </si>
  <si>
    <t>Silicon Valley, CA</t>
  </si>
  <si>
    <t>Napa, CA</t>
  </si>
  <si>
    <t>Highway 1 (Cabrillo Highway)
Bixby Bridge, CA
McWay Falls, Big Sur, CA</t>
  </si>
  <si>
    <t>(Stay somewhere along Highway 1)</t>
  </si>
  <si>
    <t>Orange County, CA</t>
  </si>
  <si>
    <t>Sedona, AZ</t>
  </si>
  <si>
    <t>Phoenix, AZ; Scottsdale,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</si>
</sst>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d\ mmm"/>
  </numFmts>
  <fonts count="19">
    <font>
      <sz val="10"/>
      <color theme="1"/>
      <name val="Frutiger 45 Light"/>
      <family val="2"/>
    </font>
    <font>
      <b/>
      <sz val="10"/>
      <color theme="0"/>
      <name val="Frutiger 45 Light"/>
      <family val="2"/>
    </font>
    <font>
      <b/>
      <sz val="10"/>
      <color theme="1"/>
      <name val="Frutiger 45 Light"/>
      <family val="2"/>
    </font>
    <font>
      <sz val="10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5" fillId="8" borderId="9" applyNumberFormat="0" applyAlignment="0" applyProtection="0"/>
    <xf numFmtId="0" fontId="16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</cellStyleXfs>
  <cellXfs count="16">
    <xf numFmtId="0" fontId="0" fillId="0" borderId="0" xfId="0"/>
    <xf numFmtId="0" fontId="1" fillId="2" borderId="0" xfId="0" applyFont="1" applyFill="1"/>
    <xf numFmtId="3" fontId="2" fillId="0" borderId="1" xfId="0" applyNumberFormat="1" applyFont="1" applyBorder="1"/>
    <xf numFmtId="0" fontId="0" fillId="0" borderId="1" xfId="0" applyBorder="1" applyAlignment="1">
      <alignment horizontal="right"/>
    </xf>
    <xf numFmtId="2" fontId="2" fillId="0" borderId="1" xfId="0" applyNumberFormat="1" applyFont="1" applyBorder="1"/>
    <xf numFmtId="0" fontId="0" fillId="0" borderId="0" xfId="0" applyBorder="1"/>
    <xf numFmtId="0" fontId="0" fillId="0" borderId="2" xfId="0" applyBorder="1" applyAlignment="1">
      <alignment horizontal="right"/>
    </xf>
    <xf numFmtId="3" fontId="0" fillId="0" borderId="2" xfId="0" applyNumberForma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1" fillId="2" borderId="0" xfId="0" applyFont="1" applyFill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Alignment="1">
      <alignment wrapText="1"/>
    </xf>
  </cellXfs>
  <cellStyles count="18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Linked Cell" xfId="12" builtinId="24" hidden="1"/>
    <cellStyle name="Neutral" xfId="8" builtinId="28" hidden="1"/>
    <cellStyle name="Normal" xfId="0" builtinId="0"/>
    <cellStyle name="Note" xfId="15" builtinId="10" hidden="1"/>
    <cellStyle name="Output" xfId="10" builtinId="21" hidden="1"/>
    <cellStyle name="Title" xfId="1" builtinId="15" hidden="1"/>
    <cellStyle name="Total" xfId="17" builtinId="25" hidden="1"/>
    <cellStyle name="Warning Text" xfId="14" builtinId="11" hidden="1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EBEB"/>
      <color rgb="FFFFF5F5"/>
      <color rgb="FFFFE1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5"/>
  <sheetViews>
    <sheetView showGridLines="0" showRowColHeaders="0" tabSelected="1" zoomScaleNormal="100" workbookViewId="0">
      <pane xSplit="2" ySplit="2" topLeftCell="C3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2.75"/>
  <cols>
    <col min="1" max="1" width="2.7109375" style="9" customWidth="1"/>
    <col min="2" max="2" width="4.42578125" style="9" bestFit="1" customWidth="1"/>
    <col min="3" max="3" width="11.28515625" style="9" bestFit="1" customWidth="1"/>
    <col min="4" max="4" width="28.5703125" style="9" bestFit="1" customWidth="1"/>
    <col min="5" max="5" width="45.42578125" style="9" bestFit="1" customWidth="1"/>
    <col min="6" max="6" width="32.5703125" style="9" bestFit="1" customWidth="1"/>
    <col min="7" max="9" width="6.5703125" style="9" bestFit="1" customWidth="1"/>
    <col min="10" max="10" width="2.7109375" style="9" customWidth="1"/>
    <col min="11" max="11" width="9.140625" style="9" customWidth="1"/>
    <col min="12" max="16384" width="9.140625" style="9"/>
  </cols>
  <sheetData>
    <row r="2" spans="2:9">
      <c r="B2" s="8" t="s">
        <v>0</v>
      </c>
      <c r="C2" s="8" t="s">
        <v>53</v>
      </c>
      <c r="D2" s="1" t="s">
        <v>52</v>
      </c>
      <c r="E2" s="1" t="s">
        <v>49</v>
      </c>
      <c r="F2" s="1" t="s">
        <v>1</v>
      </c>
      <c r="G2" s="12" t="s">
        <v>3</v>
      </c>
      <c r="H2" s="12" t="s">
        <v>2</v>
      </c>
      <c r="I2" s="12" t="s">
        <v>47</v>
      </c>
    </row>
    <row r="3" spans="2:9">
      <c r="B3" s="10">
        <v>1</v>
      </c>
      <c r="C3" s="13">
        <v>42186</v>
      </c>
      <c r="D3" s="10"/>
      <c r="E3" s="10"/>
      <c r="F3" s="10" t="s">
        <v>4</v>
      </c>
      <c r="G3" s="10">
        <v>230</v>
      </c>
      <c r="H3" s="11">
        <f>IF(G3="","",G3*1.60934)</f>
        <v>370.14819999999997</v>
      </c>
      <c r="I3" s="10">
        <v>4.5</v>
      </c>
    </row>
    <row r="4" spans="2:9">
      <c r="B4" s="10">
        <f>B3+1</f>
        <v>2</v>
      </c>
      <c r="C4" s="13">
        <f>C3+1</f>
        <v>42187</v>
      </c>
      <c r="D4" s="10"/>
      <c r="E4" s="10" t="s">
        <v>5</v>
      </c>
      <c r="F4" s="10" t="s">
        <v>75</v>
      </c>
      <c r="G4" s="10">
        <v>210</v>
      </c>
      <c r="H4" s="11">
        <f t="shared" ref="H4:H67" si="0">IF(G4="","",G4*1.60934)</f>
        <v>337.96140000000003</v>
      </c>
      <c r="I4" s="10">
        <v>5</v>
      </c>
    </row>
    <row r="5" spans="2:9">
      <c r="B5" s="10">
        <f t="shared" ref="B5:B69" si="1">B4+1</f>
        <v>3</v>
      </c>
      <c r="C5" s="13">
        <f t="shared" ref="C5:C69" si="2">C4+1</f>
        <v>42188</v>
      </c>
      <c r="D5" s="10"/>
      <c r="E5" s="14" t="s">
        <v>59</v>
      </c>
      <c r="F5" s="10" t="s">
        <v>69</v>
      </c>
      <c r="G5" s="10">
        <v>110</v>
      </c>
      <c r="H5" s="11">
        <f t="shared" si="0"/>
        <v>177.0274</v>
      </c>
      <c r="I5" s="10">
        <v>3</v>
      </c>
    </row>
    <row r="6" spans="2:9">
      <c r="B6" s="10">
        <f t="shared" si="1"/>
        <v>4</v>
      </c>
      <c r="C6" s="13">
        <f t="shared" si="2"/>
        <v>42189</v>
      </c>
      <c r="D6" s="10" t="s">
        <v>69</v>
      </c>
      <c r="E6" s="14"/>
      <c r="F6" s="10"/>
      <c r="G6" s="10"/>
      <c r="H6" s="11" t="str">
        <f t="shared" si="0"/>
        <v/>
      </c>
      <c r="I6" s="10"/>
    </row>
    <row r="7" spans="2:9">
      <c r="B7" s="10">
        <f t="shared" si="1"/>
        <v>5</v>
      </c>
      <c r="C7" s="13">
        <f>C6+1</f>
        <v>42190</v>
      </c>
      <c r="D7" s="10"/>
      <c r="E7" s="14"/>
      <c r="F7" s="10" t="s">
        <v>76</v>
      </c>
      <c r="G7" s="10">
        <v>290</v>
      </c>
      <c r="H7" s="11">
        <f t="shared" si="0"/>
        <v>466.70859999999999</v>
      </c>
      <c r="I7" s="10">
        <v>6</v>
      </c>
    </row>
    <row r="8" spans="2:9">
      <c r="B8" s="10">
        <f t="shared" si="1"/>
        <v>6</v>
      </c>
      <c r="C8" s="13">
        <f t="shared" si="2"/>
        <v>42191</v>
      </c>
      <c r="D8" s="10" t="s">
        <v>76</v>
      </c>
      <c r="E8" s="14"/>
      <c r="F8" s="10"/>
      <c r="G8" s="10"/>
      <c r="H8" s="11" t="str">
        <f t="shared" si="0"/>
        <v/>
      </c>
      <c r="I8" s="10"/>
    </row>
    <row r="9" spans="2:9">
      <c r="B9" s="10">
        <f t="shared" si="1"/>
        <v>7</v>
      </c>
      <c r="C9" s="13">
        <f t="shared" si="2"/>
        <v>42192</v>
      </c>
      <c r="D9" s="10"/>
      <c r="E9" s="14" t="s">
        <v>60</v>
      </c>
      <c r="F9" s="10" t="s">
        <v>6</v>
      </c>
      <c r="G9" s="10">
        <v>275</v>
      </c>
      <c r="H9" s="11">
        <f t="shared" si="0"/>
        <v>442.56849999999997</v>
      </c>
      <c r="I9" s="10">
        <v>4.5</v>
      </c>
    </row>
    <row r="10" spans="2:9">
      <c r="B10" s="10">
        <f t="shared" si="1"/>
        <v>8</v>
      </c>
      <c r="C10" s="13">
        <f t="shared" si="2"/>
        <v>42193</v>
      </c>
      <c r="D10" s="10" t="s">
        <v>6</v>
      </c>
      <c r="E10" s="10"/>
      <c r="F10" s="10"/>
      <c r="G10" s="10"/>
      <c r="H10" s="11" t="str">
        <f t="shared" si="0"/>
        <v/>
      </c>
      <c r="I10" s="10"/>
    </row>
    <row r="11" spans="2:9">
      <c r="B11" s="10">
        <f t="shared" si="1"/>
        <v>9</v>
      </c>
      <c r="C11" s="13">
        <f t="shared" si="2"/>
        <v>42194</v>
      </c>
      <c r="D11" s="10" t="s">
        <v>6</v>
      </c>
      <c r="E11" s="10"/>
      <c r="F11" s="10"/>
      <c r="G11" s="10"/>
      <c r="H11" s="11" t="str">
        <f t="shared" si="0"/>
        <v/>
      </c>
      <c r="I11" s="10"/>
    </row>
    <row r="12" spans="2:9">
      <c r="B12" s="10">
        <f t="shared" si="1"/>
        <v>10</v>
      </c>
      <c r="C12" s="13">
        <f t="shared" si="2"/>
        <v>42195</v>
      </c>
      <c r="D12" s="10" t="s">
        <v>7</v>
      </c>
      <c r="E12" s="10"/>
      <c r="F12" s="10"/>
      <c r="G12" s="10">
        <v>125</v>
      </c>
      <c r="H12" s="11">
        <f t="shared" si="0"/>
        <v>201.16749999999999</v>
      </c>
      <c r="I12" s="10">
        <v>2</v>
      </c>
    </row>
    <row r="13" spans="2:9">
      <c r="B13" s="10">
        <f t="shared" si="1"/>
        <v>11</v>
      </c>
      <c r="C13" s="13">
        <f t="shared" si="2"/>
        <v>42196</v>
      </c>
      <c r="D13" s="10" t="s">
        <v>7</v>
      </c>
      <c r="E13" s="10"/>
      <c r="F13" s="10"/>
      <c r="G13" s="10"/>
      <c r="H13" s="11" t="str">
        <f t="shared" si="0"/>
        <v/>
      </c>
      <c r="I13" s="10"/>
    </row>
    <row r="14" spans="2:9">
      <c r="B14" s="10">
        <f t="shared" si="1"/>
        <v>12</v>
      </c>
      <c r="C14" s="13">
        <f t="shared" si="2"/>
        <v>42197</v>
      </c>
      <c r="D14" s="10" t="s">
        <v>70</v>
      </c>
      <c r="E14" s="10"/>
      <c r="F14" s="10"/>
      <c r="G14" s="10">
        <v>100</v>
      </c>
      <c r="H14" s="11">
        <f t="shared" si="0"/>
        <v>160.934</v>
      </c>
      <c r="I14" s="10">
        <v>1.75</v>
      </c>
    </row>
    <row r="15" spans="2:9">
      <c r="B15" s="10">
        <f>B14+1</f>
        <v>13</v>
      </c>
      <c r="C15" s="13">
        <f>C14+1</f>
        <v>42198</v>
      </c>
      <c r="D15" s="10"/>
      <c r="E15" s="10"/>
      <c r="F15" s="10" t="s">
        <v>8</v>
      </c>
      <c r="G15" s="10">
        <v>180</v>
      </c>
      <c r="H15" s="11">
        <f t="shared" si="0"/>
        <v>289.68119999999999</v>
      </c>
      <c r="I15" s="10">
        <v>2.75</v>
      </c>
    </row>
    <row r="16" spans="2:9">
      <c r="B16" s="10">
        <f t="shared" si="1"/>
        <v>14</v>
      </c>
      <c r="C16" s="13">
        <f t="shared" si="2"/>
        <v>42199</v>
      </c>
      <c r="D16" s="10" t="s">
        <v>8</v>
      </c>
      <c r="E16" s="10"/>
      <c r="F16" s="10"/>
      <c r="G16" s="10"/>
      <c r="H16" s="11" t="str">
        <f t="shared" si="0"/>
        <v/>
      </c>
      <c r="I16" s="10"/>
    </row>
    <row r="17" spans="2:9">
      <c r="B17" s="10">
        <f t="shared" si="1"/>
        <v>15</v>
      </c>
      <c r="C17" s="13">
        <f t="shared" si="2"/>
        <v>42200</v>
      </c>
      <c r="D17" s="10" t="s">
        <v>8</v>
      </c>
      <c r="E17" s="10"/>
      <c r="F17" s="10"/>
      <c r="G17" s="10"/>
      <c r="H17" s="11" t="str">
        <f t="shared" si="0"/>
        <v/>
      </c>
      <c r="I17" s="10"/>
    </row>
    <row r="18" spans="2:9">
      <c r="B18" s="10">
        <f t="shared" si="1"/>
        <v>16</v>
      </c>
      <c r="C18" s="13">
        <f t="shared" si="2"/>
        <v>42201</v>
      </c>
      <c r="D18" s="10"/>
      <c r="E18" s="10"/>
      <c r="F18" s="10" t="s">
        <v>9</v>
      </c>
      <c r="G18" s="10">
        <v>320</v>
      </c>
      <c r="H18" s="11">
        <f t="shared" si="0"/>
        <v>514.98879999999997</v>
      </c>
      <c r="I18" s="10">
        <v>5.5</v>
      </c>
    </row>
    <row r="19" spans="2:9">
      <c r="B19" s="10">
        <f t="shared" si="1"/>
        <v>17</v>
      </c>
      <c r="C19" s="13">
        <f t="shared" si="2"/>
        <v>42202</v>
      </c>
      <c r="D19" s="10" t="s">
        <v>9</v>
      </c>
      <c r="E19" s="10"/>
      <c r="F19" s="10"/>
      <c r="G19" s="10"/>
      <c r="H19" s="11" t="str">
        <f t="shared" si="0"/>
        <v/>
      </c>
      <c r="I19" s="10"/>
    </row>
    <row r="20" spans="2:9">
      <c r="B20" s="10">
        <f t="shared" si="1"/>
        <v>18</v>
      </c>
      <c r="C20" s="13">
        <f t="shared" si="2"/>
        <v>42203</v>
      </c>
      <c r="D20" s="10" t="s">
        <v>9</v>
      </c>
      <c r="E20" s="10"/>
      <c r="F20" s="10"/>
      <c r="G20" s="10"/>
      <c r="H20" s="11" t="str">
        <f t="shared" si="0"/>
        <v/>
      </c>
      <c r="I20" s="10"/>
    </row>
    <row r="21" spans="2:9">
      <c r="B21" s="10">
        <f t="shared" si="1"/>
        <v>19</v>
      </c>
      <c r="C21" s="13">
        <f t="shared" si="2"/>
        <v>42204</v>
      </c>
      <c r="D21" s="10"/>
      <c r="E21" s="14" t="s">
        <v>77</v>
      </c>
      <c r="F21" s="10" t="s">
        <v>10</v>
      </c>
      <c r="G21" s="10">
        <v>185</v>
      </c>
      <c r="H21" s="11">
        <f t="shared" si="0"/>
        <v>297.72789999999998</v>
      </c>
      <c r="I21" s="10">
        <v>4</v>
      </c>
    </row>
    <row r="22" spans="2:9">
      <c r="B22" s="10">
        <f t="shared" si="1"/>
        <v>20</v>
      </c>
      <c r="C22" s="13">
        <f t="shared" si="2"/>
        <v>42205</v>
      </c>
      <c r="D22" s="10"/>
      <c r="E22" s="10"/>
      <c r="F22" s="10" t="s">
        <v>11</v>
      </c>
      <c r="G22" s="10">
        <v>170</v>
      </c>
      <c r="H22" s="11">
        <f t="shared" si="0"/>
        <v>273.58780000000002</v>
      </c>
      <c r="I22" s="10">
        <v>3</v>
      </c>
    </row>
    <row r="23" spans="2:9">
      <c r="B23" s="10">
        <f t="shared" si="1"/>
        <v>21</v>
      </c>
      <c r="C23" s="13">
        <f t="shared" si="2"/>
        <v>42206</v>
      </c>
      <c r="D23" s="10" t="s">
        <v>11</v>
      </c>
      <c r="E23" s="10"/>
      <c r="F23" s="10"/>
      <c r="G23" s="10"/>
      <c r="H23" s="11" t="str">
        <f t="shared" si="0"/>
        <v/>
      </c>
      <c r="I23" s="10"/>
    </row>
    <row r="24" spans="2:9">
      <c r="B24" s="10">
        <f t="shared" si="1"/>
        <v>22</v>
      </c>
      <c r="C24" s="13">
        <f t="shared" si="2"/>
        <v>42207</v>
      </c>
      <c r="D24" s="10" t="s">
        <v>11</v>
      </c>
      <c r="E24" s="10"/>
      <c r="F24" s="10"/>
      <c r="G24" s="10"/>
      <c r="H24" s="11" t="str">
        <f t="shared" si="0"/>
        <v/>
      </c>
      <c r="I24" s="10"/>
    </row>
    <row r="25" spans="2:9">
      <c r="B25" s="10">
        <f t="shared" si="1"/>
        <v>23</v>
      </c>
      <c r="C25" s="13">
        <f t="shared" si="2"/>
        <v>42208</v>
      </c>
      <c r="E25" s="15" t="s">
        <v>48</v>
      </c>
      <c r="F25" s="9" t="s">
        <v>71</v>
      </c>
      <c r="G25" s="10">
        <v>150</v>
      </c>
      <c r="H25" s="11">
        <f t="shared" si="0"/>
        <v>241.40100000000001</v>
      </c>
      <c r="I25" s="10">
        <v>4</v>
      </c>
    </row>
    <row r="26" spans="2:9">
      <c r="B26" s="10">
        <f t="shared" si="1"/>
        <v>24</v>
      </c>
      <c r="C26" s="13">
        <f t="shared" si="2"/>
        <v>42209</v>
      </c>
      <c r="D26" s="9" t="s">
        <v>71</v>
      </c>
      <c r="G26" s="10"/>
      <c r="H26" s="11" t="str">
        <f t="shared" si="0"/>
        <v/>
      </c>
      <c r="I26" s="10"/>
    </row>
    <row r="27" spans="2:9" ht="38.25">
      <c r="B27" s="10">
        <f t="shared" si="1"/>
        <v>25</v>
      </c>
      <c r="C27" s="13">
        <f t="shared" si="2"/>
        <v>42210</v>
      </c>
      <c r="E27" s="15" t="s">
        <v>72</v>
      </c>
      <c r="F27" s="9" t="s">
        <v>79</v>
      </c>
      <c r="G27" s="10">
        <v>200</v>
      </c>
      <c r="H27" s="11">
        <f t="shared" si="0"/>
        <v>321.86799999999999</v>
      </c>
      <c r="I27" s="10">
        <v>4.25</v>
      </c>
    </row>
    <row r="28" spans="2:9" ht="25.5">
      <c r="B28" s="10">
        <f t="shared" si="1"/>
        <v>26</v>
      </c>
      <c r="C28" s="13">
        <f t="shared" si="2"/>
        <v>42211</v>
      </c>
      <c r="E28" s="15" t="s">
        <v>73</v>
      </c>
      <c r="F28" s="9" t="s">
        <v>74</v>
      </c>
      <c r="G28" s="10">
        <v>240</v>
      </c>
      <c r="H28" s="11">
        <f t="shared" si="0"/>
        <v>386.24160000000001</v>
      </c>
      <c r="I28" s="10">
        <v>4</v>
      </c>
    </row>
    <row r="29" spans="2:9">
      <c r="B29" s="10">
        <f t="shared" si="1"/>
        <v>27</v>
      </c>
      <c r="C29" s="13">
        <f t="shared" si="2"/>
        <v>42212</v>
      </c>
      <c r="E29" s="15"/>
      <c r="F29" s="9" t="s">
        <v>80</v>
      </c>
      <c r="G29" s="10">
        <v>340</v>
      </c>
      <c r="H29" s="11">
        <f t="shared" si="0"/>
        <v>547.17560000000003</v>
      </c>
      <c r="I29" s="10">
        <v>5</v>
      </c>
    </row>
    <row r="30" spans="2:9">
      <c r="B30" s="10">
        <f t="shared" si="1"/>
        <v>28</v>
      </c>
      <c r="C30" s="13">
        <f t="shared" si="2"/>
        <v>42213</v>
      </c>
      <c r="D30" s="10" t="s">
        <v>80</v>
      </c>
      <c r="E30" s="10"/>
      <c r="F30" s="10"/>
      <c r="G30" s="10"/>
      <c r="H30" s="11" t="str">
        <f t="shared" si="0"/>
        <v/>
      </c>
      <c r="I30" s="10"/>
    </row>
    <row r="31" spans="2:9">
      <c r="B31" s="10">
        <f t="shared" si="1"/>
        <v>29</v>
      </c>
      <c r="C31" s="13">
        <f t="shared" si="2"/>
        <v>42214</v>
      </c>
      <c r="D31" s="10" t="s">
        <v>80</v>
      </c>
      <c r="E31" s="10"/>
      <c r="F31" s="10"/>
      <c r="G31" s="10"/>
      <c r="H31" s="11" t="str">
        <f t="shared" si="0"/>
        <v/>
      </c>
      <c r="I31" s="10"/>
    </row>
    <row r="32" spans="2:9">
      <c r="B32" s="10">
        <f t="shared" si="1"/>
        <v>30</v>
      </c>
      <c r="C32" s="13">
        <f t="shared" si="2"/>
        <v>42215</v>
      </c>
      <c r="D32" s="10"/>
      <c r="E32" s="10"/>
      <c r="F32" s="10" t="s">
        <v>12</v>
      </c>
      <c r="G32" s="10">
        <v>300</v>
      </c>
      <c r="H32" s="11">
        <f t="shared" si="0"/>
        <v>482.80200000000002</v>
      </c>
      <c r="I32" s="10">
        <v>4.5</v>
      </c>
    </row>
    <row r="33" spans="2:9">
      <c r="B33" s="10">
        <f t="shared" si="1"/>
        <v>31</v>
      </c>
      <c r="C33" s="13">
        <f t="shared" si="2"/>
        <v>42216</v>
      </c>
      <c r="D33" s="10" t="s">
        <v>12</v>
      </c>
      <c r="E33" s="10"/>
      <c r="F33" s="10"/>
      <c r="G33" s="10"/>
      <c r="H33" s="11" t="str">
        <f t="shared" si="0"/>
        <v/>
      </c>
      <c r="I33" s="10"/>
    </row>
    <row r="34" spans="2:9">
      <c r="B34" s="10">
        <f t="shared" si="1"/>
        <v>32</v>
      </c>
      <c r="C34" s="13">
        <f t="shared" si="2"/>
        <v>42217</v>
      </c>
      <c r="D34" s="10" t="s">
        <v>12</v>
      </c>
      <c r="E34" s="10"/>
      <c r="F34" s="10"/>
      <c r="G34" s="10"/>
      <c r="H34" s="11" t="str">
        <f t="shared" si="0"/>
        <v/>
      </c>
      <c r="I34" s="10"/>
    </row>
    <row r="35" spans="2:9">
      <c r="B35" s="10">
        <f t="shared" si="1"/>
        <v>33</v>
      </c>
      <c r="C35" s="13">
        <f t="shared" si="2"/>
        <v>42218</v>
      </c>
      <c r="D35" s="10"/>
      <c r="E35" s="10"/>
      <c r="F35" s="10" t="s">
        <v>78</v>
      </c>
      <c r="G35" s="10">
        <v>300</v>
      </c>
      <c r="H35" s="11">
        <f t="shared" si="0"/>
        <v>482.80200000000002</v>
      </c>
      <c r="I35" s="10">
        <v>5</v>
      </c>
    </row>
    <row r="36" spans="2:9">
      <c r="B36" s="10">
        <f t="shared" si="1"/>
        <v>34</v>
      </c>
      <c r="C36" s="13">
        <f t="shared" si="2"/>
        <v>42219</v>
      </c>
      <c r="D36" s="10"/>
      <c r="E36" s="10"/>
      <c r="F36" s="10" t="s">
        <v>15</v>
      </c>
      <c r="G36" s="10">
        <v>300</v>
      </c>
      <c r="H36" s="11">
        <f t="shared" si="0"/>
        <v>482.80200000000002</v>
      </c>
      <c r="I36" s="10">
        <v>4.5</v>
      </c>
    </row>
    <row r="37" spans="2:9" ht="25.5">
      <c r="B37" s="10">
        <f t="shared" si="1"/>
        <v>35</v>
      </c>
      <c r="C37" s="13">
        <f t="shared" si="2"/>
        <v>42220</v>
      </c>
      <c r="D37" s="10"/>
      <c r="E37" s="14" t="s">
        <v>13</v>
      </c>
      <c r="F37" s="10" t="s">
        <v>84</v>
      </c>
      <c r="G37" s="10">
        <v>370</v>
      </c>
      <c r="H37" s="11">
        <f t="shared" si="0"/>
        <v>595.45579999999995</v>
      </c>
      <c r="I37" s="10">
        <v>5.5</v>
      </c>
    </row>
    <row r="38" spans="2:9" ht="38.25">
      <c r="B38" s="10">
        <f t="shared" si="1"/>
        <v>36</v>
      </c>
      <c r="C38" s="13">
        <f t="shared" si="2"/>
        <v>42221</v>
      </c>
      <c r="D38" s="10"/>
      <c r="E38" s="14" t="s">
        <v>85</v>
      </c>
      <c r="F38" s="10" t="s">
        <v>14</v>
      </c>
      <c r="G38" s="10">
        <v>140</v>
      </c>
      <c r="H38" s="11">
        <f t="shared" si="0"/>
        <v>225.30760000000001</v>
      </c>
      <c r="I38" s="10">
        <v>3.5</v>
      </c>
    </row>
    <row r="39" spans="2:9">
      <c r="B39" s="10">
        <f t="shared" si="1"/>
        <v>37</v>
      </c>
      <c r="C39" s="13">
        <f t="shared" si="2"/>
        <v>42222</v>
      </c>
      <c r="D39" s="10"/>
      <c r="E39" s="10"/>
      <c r="F39" s="10" t="s">
        <v>18</v>
      </c>
      <c r="G39" s="10">
        <v>350</v>
      </c>
      <c r="H39" s="11">
        <f t="shared" si="0"/>
        <v>563.26900000000001</v>
      </c>
      <c r="I39" s="10">
        <v>5.25</v>
      </c>
    </row>
    <row r="40" spans="2:9">
      <c r="B40" s="10">
        <f t="shared" si="1"/>
        <v>38</v>
      </c>
      <c r="C40" s="13">
        <f t="shared" si="2"/>
        <v>42223</v>
      </c>
      <c r="D40" s="10" t="s">
        <v>18</v>
      </c>
      <c r="E40" s="14"/>
      <c r="F40" s="10"/>
      <c r="G40" s="10"/>
      <c r="H40" s="11" t="str">
        <f t="shared" si="0"/>
        <v/>
      </c>
      <c r="I40" s="10"/>
    </row>
    <row r="41" spans="2:9">
      <c r="B41" s="10">
        <f t="shared" si="1"/>
        <v>39</v>
      </c>
      <c r="C41" s="13">
        <f t="shared" si="2"/>
        <v>42224</v>
      </c>
      <c r="D41" s="10"/>
      <c r="E41" s="14" t="s">
        <v>86</v>
      </c>
      <c r="F41" s="10" t="s">
        <v>81</v>
      </c>
      <c r="G41" s="10">
        <v>115</v>
      </c>
      <c r="H41" s="11">
        <f t="shared" si="0"/>
        <v>185.07409999999999</v>
      </c>
      <c r="I41" s="10">
        <v>2</v>
      </c>
    </row>
    <row r="42" spans="2:9" ht="25.5">
      <c r="B42" s="10">
        <f t="shared" si="1"/>
        <v>40</v>
      </c>
      <c r="C42" s="13">
        <f t="shared" si="2"/>
        <v>42225</v>
      </c>
      <c r="D42" s="10"/>
      <c r="E42" s="14" t="s">
        <v>87</v>
      </c>
      <c r="F42" s="10" t="s">
        <v>56</v>
      </c>
      <c r="G42" s="10">
        <v>140</v>
      </c>
      <c r="H42" s="11">
        <f t="shared" si="0"/>
        <v>225.30760000000001</v>
      </c>
      <c r="I42" s="10">
        <v>4</v>
      </c>
    </row>
    <row r="43" spans="2:9">
      <c r="B43" s="10">
        <f t="shared" si="1"/>
        <v>41</v>
      </c>
      <c r="C43" s="13">
        <f t="shared" si="2"/>
        <v>42226</v>
      </c>
      <c r="D43" s="14" t="s">
        <v>66</v>
      </c>
      <c r="E43" s="10"/>
      <c r="F43" s="14"/>
      <c r="G43" s="10">
        <v>40</v>
      </c>
      <c r="H43" s="11">
        <f t="shared" si="0"/>
        <v>64.373599999999996</v>
      </c>
      <c r="I43" s="10">
        <v>1</v>
      </c>
    </row>
    <row r="44" spans="2:9">
      <c r="B44" s="10">
        <f t="shared" si="1"/>
        <v>42</v>
      </c>
      <c r="C44" s="13">
        <f t="shared" si="2"/>
        <v>42227</v>
      </c>
      <c r="D44" s="10" t="s">
        <v>57</v>
      </c>
      <c r="E44" s="14"/>
      <c r="F44" s="10"/>
      <c r="G44" s="10">
        <v>90</v>
      </c>
      <c r="H44" s="11">
        <f t="shared" si="0"/>
        <v>144.84059999999999</v>
      </c>
      <c r="I44" s="10">
        <v>3.5</v>
      </c>
    </row>
    <row r="45" spans="2:9">
      <c r="B45" s="10">
        <f t="shared" si="1"/>
        <v>43</v>
      </c>
      <c r="C45" s="13">
        <f t="shared" si="2"/>
        <v>42228</v>
      </c>
      <c r="D45" s="10"/>
      <c r="E45" s="14"/>
      <c r="F45" s="10" t="s">
        <v>20</v>
      </c>
      <c r="G45" s="10">
        <v>290</v>
      </c>
      <c r="H45" s="11">
        <f t="shared" si="0"/>
        <v>466.70859999999999</v>
      </c>
      <c r="I45" s="10">
        <v>5</v>
      </c>
    </row>
    <row r="46" spans="2:9">
      <c r="B46" s="10">
        <f t="shared" si="1"/>
        <v>44</v>
      </c>
      <c r="C46" s="13">
        <f t="shared" si="2"/>
        <v>42229</v>
      </c>
      <c r="D46" s="10"/>
      <c r="E46" s="10" t="s">
        <v>19</v>
      </c>
      <c r="F46" s="10" t="s">
        <v>20</v>
      </c>
      <c r="G46" s="10">
        <v>120</v>
      </c>
      <c r="H46" s="11">
        <f t="shared" si="0"/>
        <v>193.1208</v>
      </c>
      <c r="I46" s="10">
        <v>2</v>
      </c>
    </row>
    <row r="47" spans="2:9" ht="25.5">
      <c r="B47" s="10">
        <f t="shared" si="1"/>
        <v>45</v>
      </c>
      <c r="C47" s="13">
        <f t="shared" si="2"/>
        <v>42230</v>
      </c>
      <c r="D47" s="10"/>
      <c r="E47" s="14" t="s">
        <v>58</v>
      </c>
      <c r="F47" s="10" t="s">
        <v>21</v>
      </c>
      <c r="G47" s="10">
        <v>140</v>
      </c>
      <c r="H47" s="11">
        <f t="shared" si="0"/>
        <v>225.30760000000001</v>
      </c>
      <c r="I47" s="10">
        <v>2.5</v>
      </c>
    </row>
    <row r="48" spans="2:9" ht="38.25">
      <c r="B48" s="10">
        <f t="shared" si="1"/>
        <v>46</v>
      </c>
      <c r="C48" s="13">
        <f t="shared" si="2"/>
        <v>42231</v>
      </c>
      <c r="D48" s="10"/>
      <c r="E48" s="14" t="s">
        <v>88</v>
      </c>
      <c r="F48" s="10" t="s">
        <v>67</v>
      </c>
      <c r="G48" s="10">
        <v>290</v>
      </c>
      <c r="H48" s="11">
        <f t="shared" si="0"/>
        <v>466.70859999999999</v>
      </c>
      <c r="I48" s="10">
        <v>5.5</v>
      </c>
    </row>
    <row r="49" spans="2:9">
      <c r="B49" s="10">
        <f t="shared" si="1"/>
        <v>47</v>
      </c>
      <c r="C49" s="13">
        <f t="shared" si="2"/>
        <v>42232</v>
      </c>
      <c r="D49" s="10" t="s">
        <v>22</v>
      </c>
      <c r="E49" s="10"/>
      <c r="F49" s="10"/>
      <c r="G49" s="10">
        <v>100</v>
      </c>
      <c r="H49" s="11">
        <f t="shared" si="0"/>
        <v>160.934</v>
      </c>
      <c r="I49" s="10">
        <v>2</v>
      </c>
    </row>
    <row r="50" spans="2:9">
      <c r="B50" s="10">
        <f t="shared" si="1"/>
        <v>48</v>
      </c>
      <c r="C50" s="13">
        <f t="shared" si="2"/>
        <v>42233</v>
      </c>
      <c r="D50" s="10" t="s">
        <v>22</v>
      </c>
      <c r="E50" s="10"/>
      <c r="F50" s="10"/>
      <c r="G50" s="10"/>
      <c r="H50" s="11" t="str">
        <f t="shared" si="0"/>
        <v/>
      </c>
      <c r="I50" s="10"/>
    </row>
    <row r="51" spans="2:9">
      <c r="B51" s="10">
        <f t="shared" si="1"/>
        <v>49</v>
      </c>
      <c r="C51" s="13">
        <f t="shared" si="2"/>
        <v>42234</v>
      </c>
      <c r="D51" s="10" t="s">
        <v>23</v>
      </c>
      <c r="E51" s="10"/>
      <c r="F51" s="10"/>
      <c r="G51" s="10">
        <v>90</v>
      </c>
      <c r="H51" s="11">
        <f t="shared" si="0"/>
        <v>144.84059999999999</v>
      </c>
      <c r="I51" s="10">
        <v>1.75</v>
      </c>
    </row>
    <row r="52" spans="2:9">
      <c r="B52" s="10">
        <f t="shared" si="1"/>
        <v>50</v>
      </c>
      <c r="C52" s="13">
        <f t="shared" si="2"/>
        <v>42235</v>
      </c>
      <c r="D52" s="10"/>
      <c r="E52" s="10"/>
      <c r="F52" s="10" t="s">
        <v>24</v>
      </c>
      <c r="G52" s="10">
        <v>275</v>
      </c>
      <c r="H52" s="11">
        <f t="shared" si="0"/>
        <v>442.56849999999997</v>
      </c>
      <c r="I52" s="10">
        <v>4</v>
      </c>
    </row>
    <row r="53" spans="2:9">
      <c r="B53" s="10">
        <f t="shared" si="1"/>
        <v>51</v>
      </c>
      <c r="C53" s="13">
        <f t="shared" si="2"/>
        <v>42236</v>
      </c>
      <c r="D53" s="10" t="s">
        <v>24</v>
      </c>
      <c r="E53" s="10"/>
      <c r="F53" s="10"/>
      <c r="G53" s="10"/>
      <c r="H53" s="11" t="str">
        <f t="shared" si="0"/>
        <v/>
      </c>
      <c r="I53" s="10"/>
    </row>
    <row r="54" spans="2:9">
      <c r="B54" s="10">
        <f t="shared" si="1"/>
        <v>52</v>
      </c>
      <c r="C54" s="13">
        <f t="shared" si="2"/>
        <v>42237</v>
      </c>
      <c r="D54" s="10"/>
      <c r="E54" s="10" t="s">
        <v>61</v>
      </c>
      <c r="F54" s="10" t="s">
        <v>82</v>
      </c>
      <c r="G54" s="10">
        <v>430</v>
      </c>
      <c r="H54" s="11">
        <f t="shared" si="0"/>
        <v>692.01620000000003</v>
      </c>
      <c r="I54" s="10">
        <v>6.5</v>
      </c>
    </row>
    <row r="55" spans="2:9">
      <c r="B55" s="10">
        <f t="shared" si="1"/>
        <v>53</v>
      </c>
      <c r="C55" s="13">
        <f t="shared" si="2"/>
        <v>42238</v>
      </c>
      <c r="D55" s="10" t="s">
        <v>17</v>
      </c>
      <c r="E55" s="14"/>
      <c r="F55" s="10"/>
      <c r="G55" s="10">
        <v>130</v>
      </c>
      <c r="H55" s="11">
        <f t="shared" si="0"/>
        <v>209.21420000000001</v>
      </c>
      <c r="I55" s="10">
        <v>2.75</v>
      </c>
    </row>
    <row r="56" spans="2:9">
      <c r="B56" s="10">
        <f t="shared" si="1"/>
        <v>54</v>
      </c>
      <c r="C56" s="13">
        <f t="shared" si="2"/>
        <v>42239</v>
      </c>
      <c r="D56" s="10" t="s">
        <v>17</v>
      </c>
      <c r="E56" s="10"/>
      <c r="F56" s="10"/>
      <c r="G56" s="10"/>
      <c r="H56" s="11" t="str">
        <f t="shared" si="0"/>
        <v/>
      </c>
      <c r="I56" s="10"/>
    </row>
    <row r="57" spans="2:9">
      <c r="B57" s="10">
        <f t="shared" si="1"/>
        <v>55</v>
      </c>
      <c r="C57" s="13">
        <f t="shared" si="2"/>
        <v>42240</v>
      </c>
      <c r="D57" s="10" t="s">
        <v>16</v>
      </c>
      <c r="E57" s="10"/>
      <c r="F57" s="10"/>
      <c r="G57" s="10">
        <v>50</v>
      </c>
      <c r="H57" s="11">
        <f t="shared" si="0"/>
        <v>80.466999999999999</v>
      </c>
      <c r="I57" s="10">
        <v>1.25</v>
      </c>
    </row>
    <row r="58" spans="2:9">
      <c r="B58" s="10">
        <f t="shared" si="1"/>
        <v>56</v>
      </c>
      <c r="C58" s="13">
        <f t="shared" si="2"/>
        <v>42241</v>
      </c>
      <c r="D58" s="10" t="s">
        <v>16</v>
      </c>
      <c r="E58" s="10"/>
      <c r="F58" s="10"/>
      <c r="G58" s="10"/>
      <c r="H58" s="11" t="str">
        <f t="shared" si="0"/>
        <v/>
      </c>
      <c r="I58" s="10"/>
    </row>
    <row r="59" spans="2:9">
      <c r="B59" s="10">
        <f t="shared" si="1"/>
        <v>57</v>
      </c>
      <c r="C59" s="13">
        <f t="shared" si="2"/>
        <v>42242</v>
      </c>
      <c r="D59" s="10" t="s">
        <v>16</v>
      </c>
      <c r="E59" s="10"/>
      <c r="F59" s="10"/>
      <c r="G59" s="10"/>
      <c r="H59" s="11" t="str">
        <f t="shared" si="0"/>
        <v/>
      </c>
      <c r="I59" s="10"/>
    </row>
    <row r="60" spans="2:9">
      <c r="B60" s="10">
        <f t="shared" si="1"/>
        <v>58</v>
      </c>
      <c r="C60" s="13">
        <f t="shared" si="2"/>
        <v>42243</v>
      </c>
      <c r="D60" s="10" t="s">
        <v>16</v>
      </c>
      <c r="E60" s="10"/>
      <c r="F60" s="10"/>
      <c r="G60" s="10"/>
      <c r="H60" s="11" t="str">
        <f t="shared" si="0"/>
        <v/>
      </c>
      <c r="I60" s="10"/>
    </row>
    <row r="61" spans="2:9">
      <c r="B61" s="10">
        <f t="shared" si="1"/>
        <v>59</v>
      </c>
      <c r="C61" s="13">
        <f t="shared" si="2"/>
        <v>42244</v>
      </c>
      <c r="D61" s="10"/>
      <c r="E61" s="14"/>
      <c r="F61" s="10" t="s">
        <v>25</v>
      </c>
      <c r="G61" s="10">
        <v>290</v>
      </c>
      <c r="H61" s="11">
        <f t="shared" si="0"/>
        <v>466.70859999999999</v>
      </c>
      <c r="I61" s="10">
        <v>4.5</v>
      </c>
    </row>
    <row r="62" spans="2:9">
      <c r="B62" s="10">
        <f t="shared" si="1"/>
        <v>60</v>
      </c>
      <c r="C62" s="13">
        <f t="shared" si="2"/>
        <v>42245</v>
      </c>
      <c r="D62" s="10"/>
      <c r="E62" s="14" t="s">
        <v>63</v>
      </c>
      <c r="F62" s="10" t="s">
        <v>62</v>
      </c>
      <c r="G62" s="10">
        <v>160</v>
      </c>
      <c r="H62" s="11">
        <f t="shared" si="0"/>
        <v>257.49439999999998</v>
      </c>
      <c r="I62" s="10">
        <v>3.25</v>
      </c>
    </row>
    <row r="63" spans="2:9">
      <c r="B63" s="10">
        <f t="shared" si="1"/>
        <v>61</v>
      </c>
      <c r="C63" s="13">
        <f t="shared" si="2"/>
        <v>42246</v>
      </c>
      <c r="D63" s="10"/>
      <c r="E63" s="14" t="s">
        <v>63</v>
      </c>
      <c r="F63" s="10" t="s">
        <v>26</v>
      </c>
      <c r="G63" s="10">
        <v>200</v>
      </c>
      <c r="H63" s="11">
        <f t="shared" si="0"/>
        <v>321.86799999999999</v>
      </c>
      <c r="I63" s="10">
        <v>4</v>
      </c>
    </row>
    <row r="64" spans="2:9">
      <c r="B64" s="10">
        <f t="shared" si="1"/>
        <v>62</v>
      </c>
      <c r="C64" s="13">
        <f t="shared" si="2"/>
        <v>42247</v>
      </c>
      <c r="D64" s="10" t="s">
        <v>26</v>
      </c>
      <c r="E64" s="10"/>
      <c r="F64" s="10"/>
      <c r="G64" s="10"/>
      <c r="H64" s="11" t="str">
        <f t="shared" si="0"/>
        <v/>
      </c>
      <c r="I64" s="10"/>
    </row>
    <row r="65" spans="2:9">
      <c r="B65" s="10">
        <f t="shared" si="1"/>
        <v>63</v>
      </c>
      <c r="C65" s="13">
        <f t="shared" si="2"/>
        <v>42248</v>
      </c>
      <c r="D65" s="10" t="s">
        <v>27</v>
      </c>
      <c r="E65" s="14"/>
      <c r="G65" s="10">
        <v>80</v>
      </c>
      <c r="H65" s="11">
        <f t="shared" si="0"/>
        <v>128.74719999999999</v>
      </c>
      <c r="I65" s="10">
        <v>1.5</v>
      </c>
    </row>
    <row r="66" spans="2:9">
      <c r="B66" s="10">
        <f t="shared" si="1"/>
        <v>64</v>
      </c>
      <c r="C66" s="13">
        <f t="shared" si="2"/>
        <v>42249</v>
      </c>
      <c r="D66" s="10" t="s">
        <v>27</v>
      </c>
      <c r="E66" s="14" t="s">
        <v>83</v>
      </c>
      <c r="F66" s="10"/>
      <c r="G66" s="10"/>
      <c r="H66" s="11" t="str">
        <f t="shared" si="0"/>
        <v/>
      </c>
      <c r="I66" s="10"/>
    </row>
    <row r="67" spans="2:9">
      <c r="B67" s="10">
        <f t="shared" si="1"/>
        <v>65</v>
      </c>
      <c r="C67" s="13">
        <f t="shared" si="2"/>
        <v>42250</v>
      </c>
      <c r="D67" s="10"/>
      <c r="E67" s="14" t="s">
        <v>28</v>
      </c>
      <c r="F67" s="10" t="s">
        <v>101</v>
      </c>
      <c r="G67" s="10">
        <v>250</v>
      </c>
      <c r="H67" s="11">
        <f t="shared" si="0"/>
        <v>402.33499999999998</v>
      </c>
      <c r="I67" s="10">
        <v>4.5</v>
      </c>
    </row>
    <row r="68" spans="2:9">
      <c r="B68" s="10">
        <f t="shared" si="1"/>
        <v>66</v>
      </c>
      <c r="C68" s="13">
        <f t="shared" si="2"/>
        <v>42251</v>
      </c>
      <c r="D68" s="10"/>
      <c r="E68" s="10"/>
      <c r="F68" s="10" t="s">
        <v>29</v>
      </c>
      <c r="G68" s="10">
        <v>250</v>
      </c>
      <c r="H68" s="11">
        <f t="shared" ref="H68:H112" si="3">IF(G68="","",G68*1.60934)</f>
        <v>402.33499999999998</v>
      </c>
      <c r="I68" s="10">
        <v>4.5</v>
      </c>
    </row>
    <row r="69" spans="2:9">
      <c r="B69" s="10">
        <f t="shared" si="1"/>
        <v>67</v>
      </c>
      <c r="C69" s="13">
        <f t="shared" si="2"/>
        <v>42252</v>
      </c>
      <c r="D69" s="10" t="s">
        <v>29</v>
      </c>
      <c r="E69" s="10"/>
      <c r="F69" s="10"/>
      <c r="G69" s="10"/>
      <c r="H69" s="11" t="str">
        <f t="shared" si="3"/>
        <v/>
      </c>
      <c r="I69" s="10"/>
    </row>
    <row r="70" spans="2:9">
      <c r="B70" s="10">
        <f t="shared" ref="B70:C85" si="4">B69+1</f>
        <v>68</v>
      </c>
      <c r="C70" s="13">
        <f t="shared" si="4"/>
        <v>42253</v>
      </c>
      <c r="D70" s="10" t="s">
        <v>29</v>
      </c>
      <c r="E70" s="10"/>
      <c r="F70" s="10"/>
      <c r="G70" s="10"/>
      <c r="H70" s="11" t="str">
        <f t="shared" si="3"/>
        <v/>
      </c>
      <c r="I70" s="10"/>
    </row>
    <row r="71" spans="2:9">
      <c r="B71" s="10">
        <f t="shared" si="4"/>
        <v>69</v>
      </c>
      <c r="C71" s="13">
        <f t="shared" si="4"/>
        <v>42254</v>
      </c>
      <c r="D71" s="10"/>
      <c r="E71" s="10"/>
      <c r="F71" s="10" t="s">
        <v>30</v>
      </c>
      <c r="G71" s="10">
        <v>150</v>
      </c>
      <c r="H71" s="11">
        <f t="shared" si="3"/>
        <v>241.40100000000001</v>
      </c>
      <c r="I71" s="10">
        <v>3</v>
      </c>
    </row>
    <row r="72" spans="2:9">
      <c r="B72" s="10">
        <f t="shared" si="4"/>
        <v>70</v>
      </c>
      <c r="C72" s="13">
        <f t="shared" si="4"/>
        <v>42255</v>
      </c>
      <c r="D72" s="10" t="s">
        <v>30</v>
      </c>
      <c r="E72" s="10"/>
      <c r="F72" s="10"/>
      <c r="G72" s="10"/>
      <c r="H72" s="11" t="str">
        <f t="shared" si="3"/>
        <v/>
      </c>
      <c r="I72" s="10"/>
    </row>
    <row r="73" spans="2:9">
      <c r="B73" s="10">
        <f t="shared" si="4"/>
        <v>71</v>
      </c>
      <c r="C73" s="13">
        <f t="shared" si="4"/>
        <v>42256</v>
      </c>
      <c r="D73" s="10" t="s">
        <v>31</v>
      </c>
      <c r="E73" s="10"/>
      <c r="F73" s="10"/>
      <c r="G73" s="10">
        <v>110</v>
      </c>
      <c r="H73" s="11">
        <f t="shared" si="3"/>
        <v>177.0274</v>
      </c>
      <c r="I73" s="10">
        <v>2.5</v>
      </c>
    </row>
    <row r="74" spans="2:9">
      <c r="B74" s="10">
        <f t="shared" si="4"/>
        <v>72</v>
      </c>
      <c r="C74" s="13">
        <f t="shared" si="4"/>
        <v>42257</v>
      </c>
      <c r="D74" s="10"/>
      <c r="E74" s="14" t="s">
        <v>65</v>
      </c>
      <c r="F74" s="10" t="s">
        <v>32</v>
      </c>
      <c r="G74" s="10">
        <v>175</v>
      </c>
      <c r="H74" s="11">
        <f t="shared" si="3"/>
        <v>281.6345</v>
      </c>
      <c r="I74" s="10">
        <v>3.5</v>
      </c>
    </row>
    <row r="75" spans="2:9">
      <c r="B75" s="10">
        <f t="shared" si="4"/>
        <v>73</v>
      </c>
      <c r="C75" s="13">
        <f t="shared" si="4"/>
        <v>42258</v>
      </c>
      <c r="D75" s="10" t="s">
        <v>32</v>
      </c>
      <c r="E75" s="14"/>
      <c r="F75" s="10"/>
      <c r="G75" s="10"/>
      <c r="H75" s="11" t="str">
        <f t="shared" si="3"/>
        <v/>
      </c>
      <c r="I75" s="10"/>
    </row>
    <row r="76" spans="2:9" ht="38.25">
      <c r="B76" s="10">
        <f t="shared" si="4"/>
        <v>74</v>
      </c>
      <c r="C76" s="13">
        <f t="shared" si="4"/>
        <v>42259</v>
      </c>
      <c r="D76" s="10" t="s">
        <v>32</v>
      </c>
      <c r="E76" s="14" t="s">
        <v>90</v>
      </c>
      <c r="F76" s="10"/>
      <c r="G76" s="10"/>
      <c r="H76" s="11" t="str">
        <f t="shared" si="3"/>
        <v/>
      </c>
      <c r="I76" s="10"/>
    </row>
    <row r="77" spans="2:9" ht="51">
      <c r="B77" s="10">
        <f t="shared" si="4"/>
        <v>75</v>
      </c>
      <c r="C77" s="13">
        <f t="shared" si="4"/>
        <v>42260</v>
      </c>
      <c r="D77" s="10"/>
      <c r="E77" s="14" t="s">
        <v>55</v>
      </c>
      <c r="F77" s="10" t="s">
        <v>50</v>
      </c>
      <c r="G77" s="10">
        <v>250</v>
      </c>
      <c r="H77" s="11">
        <f t="shared" si="3"/>
        <v>402.33499999999998</v>
      </c>
      <c r="I77" s="10">
        <v>5.25</v>
      </c>
    </row>
    <row r="78" spans="2:9" ht="38.25">
      <c r="B78" s="10">
        <f t="shared" si="4"/>
        <v>76</v>
      </c>
      <c r="C78" s="13">
        <f t="shared" si="4"/>
        <v>42261</v>
      </c>
      <c r="D78" s="10"/>
      <c r="E78" s="14" t="s">
        <v>91</v>
      </c>
      <c r="F78" s="10" t="s">
        <v>89</v>
      </c>
      <c r="G78" s="9">
        <v>120</v>
      </c>
      <c r="H78" s="11">
        <f t="shared" si="3"/>
        <v>193.1208</v>
      </c>
      <c r="I78" s="9">
        <v>2.75</v>
      </c>
    </row>
    <row r="79" spans="2:9" ht="51">
      <c r="B79" s="10">
        <f t="shared" si="4"/>
        <v>77</v>
      </c>
      <c r="C79" s="13">
        <f t="shared" si="4"/>
        <v>42262</v>
      </c>
      <c r="D79" s="10"/>
      <c r="E79" s="14" t="s">
        <v>92</v>
      </c>
      <c r="F79" s="10" t="s">
        <v>94</v>
      </c>
      <c r="G79" s="9">
        <v>275</v>
      </c>
      <c r="H79" s="11">
        <f t="shared" si="3"/>
        <v>442.56849999999997</v>
      </c>
      <c r="I79" s="9">
        <v>5.25</v>
      </c>
    </row>
    <row r="80" spans="2:9">
      <c r="B80" s="10">
        <f t="shared" si="4"/>
        <v>78</v>
      </c>
      <c r="C80" s="13">
        <f t="shared" si="4"/>
        <v>42263</v>
      </c>
      <c r="D80" s="10"/>
      <c r="E80" s="14" t="s">
        <v>93</v>
      </c>
      <c r="F80" s="10" t="s">
        <v>34</v>
      </c>
      <c r="G80" s="10">
        <v>240</v>
      </c>
      <c r="H80" s="11">
        <f t="shared" si="3"/>
        <v>386.24160000000001</v>
      </c>
      <c r="I80" s="10">
        <v>4.75</v>
      </c>
    </row>
    <row r="81" spans="2:9">
      <c r="B81" s="10">
        <f t="shared" si="4"/>
        <v>79</v>
      </c>
      <c r="C81" s="13">
        <f t="shared" si="4"/>
        <v>42264</v>
      </c>
      <c r="D81" s="10"/>
      <c r="E81" s="10" t="s">
        <v>33</v>
      </c>
      <c r="F81" s="10" t="s">
        <v>34</v>
      </c>
      <c r="G81" s="10">
        <v>85</v>
      </c>
      <c r="H81" s="11">
        <f t="shared" si="3"/>
        <v>136.79390000000001</v>
      </c>
      <c r="I81" s="10">
        <v>1.5</v>
      </c>
    </row>
    <row r="82" spans="2:9">
      <c r="B82" s="10">
        <f t="shared" si="4"/>
        <v>80</v>
      </c>
      <c r="C82" s="13">
        <f t="shared" si="4"/>
        <v>42265</v>
      </c>
      <c r="D82" s="10"/>
      <c r="E82" s="14" t="s">
        <v>95</v>
      </c>
      <c r="F82" s="10" t="s">
        <v>99</v>
      </c>
      <c r="G82" s="10">
        <v>260</v>
      </c>
      <c r="H82" s="11">
        <f t="shared" si="3"/>
        <v>418.42840000000001</v>
      </c>
      <c r="I82" s="10">
        <v>4.75</v>
      </c>
    </row>
    <row r="83" spans="2:9">
      <c r="B83" s="10">
        <f t="shared" si="4"/>
        <v>81</v>
      </c>
      <c r="C83" s="13">
        <f t="shared" si="4"/>
        <v>42266</v>
      </c>
      <c r="D83" s="14" t="s">
        <v>96</v>
      </c>
      <c r="E83" s="14"/>
      <c r="F83" s="10" t="s">
        <v>36</v>
      </c>
      <c r="G83" s="10">
        <v>85</v>
      </c>
      <c r="H83" s="11">
        <f t="shared" si="3"/>
        <v>136.79390000000001</v>
      </c>
      <c r="I83" s="10">
        <v>1.5</v>
      </c>
    </row>
    <row r="84" spans="2:9">
      <c r="B84" s="10">
        <f t="shared" si="4"/>
        <v>82</v>
      </c>
      <c r="C84" s="13">
        <f t="shared" si="4"/>
        <v>42267</v>
      </c>
      <c r="D84" s="10" t="s">
        <v>36</v>
      </c>
      <c r="E84" s="10"/>
      <c r="F84" s="10"/>
      <c r="G84" s="10"/>
      <c r="H84" s="11" t="str">
        <f t="shared" si="3"/>
        <v/>
      </c>
      <c r="I84" s="10"/>
    </row>
    <row r="85" spans="2:9">
      <c r="B85" s="10">
        <f t="shared" si="4"/>
        <v>83</v>
      </c>
      <c r="C85" s="13">
        <f t="shared" si="4"/>
        <v>42268</v>
      </c>
      <c r="D85" s="10" t="s">
        <v>37</v>
      </c>
      <c r="E85" s="10"/>
      <c r="F85" s="10"/>
      <c r="G85" s="10">
        <v>100</v>
      </c>
      <c r="H85" s="11">
        <f t="shared" si="3"/>
        <v>160.934</v>
      </c>
      <c r="I85" s="10">
        <v>2</v>
      </c>
    </row>
    <row r="86" spans="2:9">
      <c r="B86" s="10">
        <f t="shared" ref="B86:C101" si="5">B85+1</f>
        <v>84</v>
      </c>
      <c r="C86" s="13">
        <f t="shared" si="5"/>
        <v>42269</v>
      </c>
      <c r="D86" s="10" t="s">
        <v>37</v>
      </c>
      <c r="E86" s="10"/>
      <c r="F86" s="10"/>
      <c r="G86" s="10"/>
      <c r="H86" s="11" t="str">
        <f t="shared" si="3"/>
        <v/>
      </c>
      <c r="I86" s="10"/>
    </row>
    <row r="87" spans="2:9">
      <c r="B87" s="10">
        <f t="shared" si="5"/>
        <v>85</v>
      </c>
      <c r="C87" s="13">
        <f t="shared" si="5"/>
        <v>42270</v>
      </c>
      <c r="D87" s="10"/>
      <c r="E87" s="10"/>
      <c r="F87" s="10" t="s">
        <v>38</v>
      </c>
      <c r="G87" s="10">
        <v>150</v>
      </c>
      <c r="H87" s="11">
        <f t="shared" si="3"/>
        <v>241.40100000000001</v>
      </c>
      <c r="I87" s="10">
        <v>3</v>
      </c>
    </row>
    <row r="88" spans="2:9">
      <c r="B88" s="10">
        <f t="shared" si="5"/>
        <v>86</v>
      </c>
      <c r="C88" s="13">
        <f t="shared" si="5"/>
        <v>42271</v>
      </c>
      <c r="D88" s="10" t="s">
        <v>38</v>
      </c>
      <c r="E88" s="10"/>
      <c r="F88" s="10"/>
      <c r="G88" s="10"/>
      <c r="H88" s="11" t="str">
        <f t="shared" si="3"/>
        <v/>
      </c>
      <c r="I88" s="10"/>
    </row>
    <row r="89" spans="2:9">
      <c r="B89" s="10">
        <f t="shared" si="5"/>
        <v>87</v>
      </c>
      <c r="C89" s="13">
        <f t="shared" si="5"/>
        <v>42272</v>
      </c>
      <c r="D89" s="10" t="s">
        <v>38</v>
      </c>
      <c r="E89" s="10"/>
      <c r="F89" s="10" t="s">
        <v>97</v>
      </c>
      <c r="G89" s="10">
        <v>160</v>
      </c>
      <c r="H89" s="11">
        <f t="shared" si="3"/>
        <v>257.49439999999998</v>
      </c>
      <c r="I89" s="10">
        <v>3</v>
      </c>
    </row>
    <row r="90" spans="2:9">
      <c r="B90" s="10">
        <f t="shared" si="5"/>
        <v>88</v>
      </c>
      <c r="C90" s="13">
        <f t="shared" si="5"/>
        <v>42273</v>
      </c>
      <c r="D90" s="10"/>
      <c r="E90" s="14" t="s">
        <v>98</v>
      </c>
      <c r="F90" s="10" t="s">
        <v>35</v>
      </c>
      <c r="G90" s="10">
        <v>50</v>
      </c>
      <c r="H90" s="11">
        <f t="shared" si="3"/>
        <v>80.466999999999999</v>
      </c>
      <c r="I90" s="10">
        <v>1</v>
      </c>
    </row>
    <row r="91" spans="2:9">
      <c r="B91" s="10">
        <f t="shared" si="5"/>
        <v>89</v>
      </c>
      <c r="C91" s="13">
        <f t="shared" si="5"/>
        <v>42274</v>
      </c>
      <c r="D91" s="10" t="s">
        <v>35</v>
      </c>
      <c r="E91" s="10"/>
      <c r="F91" s="10"/>
      <c r="G91" s="10"/>
      <c r="H91" s="11" t="str">
        <f t="shared" si="3"/>
        <v/>
      </c>
      <c r="I91" s="10"/>
    </row>
    <row r="92" spans="2:9">
      <c r="B92" s="10">
        <f t="shared" si="5"/>
        <v>90</v>
      </c>
      <c r="C92" s="13">
        <f t="shared" si="5"/>
        <v>42275</v>
      </c>
      <c r="D92" s="10" t="s">
        <v>35</v>
      </c>
      <c r="E92" s="10"/>
      <c r="F92" s="10"/>
      <c r="G92" s="10"/>
      <c r="H92" s="11" t="str">
        <f t="shared" si="3"/>
        <v/>
      </c>
      <c r="I92" s="10"/>
    </row>
    <row r="93" spans="2:9" ht="38.25">
      <c r="B93" s="10">
        <f t="shared" si="5"/>
        <v>91</v>
      </c>
      <c r="C93" s="13">
        <f t="shared" si="5"/>
        <v>42276</v>
      </c>
      <c r="D93" s="10"/>
      <c r="E93" s="14" t="s">
        <v>100</v>
      </c>
      <c r="F93" s="10" t="s">
        <v>101</v>
      </c>
      <c r="G93" s="10">
        <v>225</v>
      </c>
      <c r="H93" s="11">
        <f t="shared" si="3"/>
        <v>362.10149999999999</v>
      </c>
      <c r="I93" s="10">
        <v>5</v>
      </c>
    </row>
    <row r="94" spans="2:9">
      <c r="B94" s="10">
        <f t="shared" si="5"/>
        <v>92</v>
      </c>
      <c r="C94" s="13">
        <f t="shared" si="5"/>
        <v>42277</v>
      </c>
      <c r="D94" s="10"/>
      <c r="E94" s="10"/>
      <c r="F94" s="10" t="s">
        <v>39</v>
      </c>
      <c r="G94" s="10">
        <v>225</v>
      </c>
      <c r="H94" s="11">
        <f t="shared" si="3"/>
        <v>362.10149999999999</v>
      </c>
      <c r="I94" s="10">
        <v>5</v>
      </c>
    </row>
    <row r="95" spans="2:9">
      <c r="B95" s="10">
        <f t="shared" si="5"/>
        <v>93</v>
      </c>
      <c r="C95" s="13">
        <f t="shared" si="5"/>
        <v>42278</v>
      </c>
      <c r="D95" s="10" t="s">
        <v>39</v>
      </c>
      <c r="E95" s="10"/>
      <c r="F95" s="10"/>
      <c r="G95" s="10"/>
      <c r="H95" s="11" t="str">
        <f t="shared" si="3"/>
        <v/>
      </c>
      <c r="I95" s="10"/>
    </row>
    <row r="96" spans="2:9">
      <c r="B96" s="10">
        <f t="shared" si="5"/>
        <v>94</v>
      </c>
      <c r="C96" s="13">
        <f t="shared" si="5"/>
        <v>42279</v>
      </c>
      <c r="D96" s="10" t="s">
        <v>39</v>
      </c>
      <c r="E96" s="10"/>
      <c r="F96" s="10"/>
      <c r="G96" s="10"/>
      <c r="H96" s="11" t="str">
        <f t="shared" si="3"/>
        <v/>
      </c>
      <c r="I96" s="10"/>
    </row>
    <row r="97" spans="2:9">
      <c r="B97" s="10">
        <f t="shared" si="5"/>
        <v>95</v>
      </c>
      <c r="C97" s="13">
        <f t="shared" si="5"/>
        <v>42280</v>
      </c>
      <c r="D97" s="10" t="s">
        <v>39</v>
      </c>
      <c r="E97" s="10"/>
      <c r="F97" s="10"/>
      <c r="G97" s="10"/>
      <c r="H97" s="11" t="str">
        <f t="shared" si="3"/>
        <v/>
      </c>
      <c r="I97" s="10"/>
    </row>
    <row r="98" spans="2:9">
      <c r="B98" s="10">
        <f t="shared" si="5"/>
        <v>96</v>
      </c>
      <c r="C98" s="13">
        <f t="shared" si="5"/>
        <v>42281</v>
      </c>
      <c r="D98" s="10"/>
      <c r="E98" s="10" t="s">
        <v>102</v>
      </c>
      <c r="F98" s="10" t="s">
        <v>40</v>
      </c>
      <c r="G98" s="10">
        <v>120</v>
      </c>
      <c r="H98" s="11">
        <f t="shared" si="3"/>
        <v>193.1208</v>
      </c>
      <c r="I98" s="10">
        <v>2</v>
      </c>
    </row>
    <row r="99" spans="2:9">
      <c r="B99" s="10">
        <f t="shared" si="5"/>
        <v>97</v>
      </c>
      <c r="C99" s="13">
        <f t="shared" si="5"/>
        <v>42282</v>
      </c>
      <c r="D99" s="10" t="s">
        <v>40</v>
      </c>
      <c r="E99" s="10"/>
      <c r="F99" s="10"/>
      <c r="G99" s="10"/>
      <c r="H99" s="11" t="str">
        <f t="shared" si="3"/>
        <v/>
      </c>
      <c r="I99" s="10"/>
    </row>
    <row r="100" spans="2:9">
      <c r="B100" s="10">
        <f t="shared" si="5"/>
        <v>98</v>
      </c>
      <c r="C100" s="13">
        <f t="shared" si="5"/>
        <v>42283</v>
      </c>
      <c r="D100" s="10" t="s">
        <v>40</v>
      </c>
      <c r="E100" s="10"/>
      <c r="F100" s="10"/>
      <c r="G100" s="10"/>
      <c r="H100" s="11" t="str">
        <f t="shared" si="3"/>
        <v/>
      </c>
      <c r="I100" s="10"/>
    </row>
    <row r="101" spans="2:9">
      <c r="B101" s="10">
        <f t="shared" si="5"/>
        <v>99</v>
      </c>
      <c r="C101" s="13">
        <f t="shared" si="5"/>
        <v>42284</v>
      </c>
      <c r="D101" s="10" t="s">
        <v>40</v>
      </c>
      <c r="E101" s="10"/>
      <c r="F101" s="10"/>
      <c r="G101" s="10"/>
      <c r="H101" s="11" t="str">
        <f t="shared" si="3"/>
        <v/>
      </c>
      <c r="I101" s="10"/>
    </row>
    <row r="102" spans="2:9">
      <c r="B102" s="10">
        <f t="shared" ref="B102:C112" si="6">B101+1</f>
        <v>100</v>
      </c>
      <c r="C102" s="13">
        <f t="shared" si="6"/>
        <v>42285</v>
      </c>
      <c r="D102" s="10"/>
      <c r="E102" s="10" t="s">
        <v>68</v>
      </c>
      <c r="F102" s="10" t="s">
        <v>41</v>
      </c>
      <c r="G102" s="10">
        <v>360</v>
      </c>
      <c r="H102" s="11">
        <f t="shared" si="3"/>
        <v>579.36239999999998</v>
      </c>
      <c r="I102" s="10">
        <v>6</v>
      </c>
    </row>
    <row r="103" spans="2:9">
      <c r="B103" s="10">
        <f t="shared" si="6"/>
        <v>101</v>
      </c>
      <c r="C103" s="13">
        <f t="shared" si="6"/>
        <v>42286</v>
      </c>
      <c r="D103" s="10" t="s">
        <v>41</v>
      </c>
      <c r="E103" s="10"/>
      <c r="F103" s="10"/>
      <c r="G103" s="10"/>
      <c r="H103" s="11" t="str">
        <f t="shared" si="3"/>
        <v/>
      </c>
      <c r="I103" s="10"/>
    </row>
    <row r="104" spans="2:9">
      <c r="B104" s="10">
        <f t="shared" si="6"/>
        <v>102</v>
      </c>
      <c r="C104" s="13">
        <f t="shared" si="6"/>
        <v>42287</v>
      </c>
      <c r="D104" s="10" t="s">
        <v>42</v>
      </c>
      <c r="E104" s="10"/>
      <c r="F104" s="10"/>
      <c r="G104" s="10">
        <v>120</v>
      </c>
      <c r="H104" s="11">
        <f t="shared" si="3"/>
        <v>193.1208</v>
      </c>
      <c r="I104" s="10">
        <v>2.25</v>
      </c>
    </row>
    <row r="105" spans="2:9">
      <c r="B105" s="10">
        <f t="shared" si="6"/>
        <v>103</v>
      </c>
      <c r="C105" s="13">
        <f t="shared" si="6"/>
        <v>42288</v>
      </c>
      <c r="D105" s="10" t="s">
        <v>42</v>
      </c>
      <c r="E105" s="10"/>
      <c r="F105" s="10" t="s">
        <v>41</v>
      </c>
      <c r="G105" s="10">
        <v>120</v>
      </c>
      <c r="H105" s="11">
        <f t="shared" si="3"/>
        <v>193.1208</v>
      </c>
      <c r="I105" s="10">
        <v>2.25</v>
      </c>
    </row>
    <row r="106" spans="2:9">
      <c r="B106" s="10">
        <f t="shared" si="6"/>
        <v>104</v>
      </c>
      <c r="C106" s="13">
        <f t="shared" si="6"/>
        <v>42289</v>
      </c>
      <c r="D106" s="10"/>
      <c r="E106" s="10" t="s">
        <v>54</v>
      </c>
      <c r="F106" s="10" t="s">
        <v>43</v>
      </c>
      <c r="G106" s="10">
        <v>270</v>
      </c>
      <c r="H106" s="11">
        <f t="shared" si="3"/>
        <v>434.52179999999998</v>
      </c>
      <c r="I106" s="10">
        <v>4.25</v>
      </c>
    </row>
    <row r="107" spans="2:9">
      <c r="B107" s="10">
        <f t="shared" si="6"/>
        <v>105</v>
      </c>
      <c r="C107" s="13">
        <f t="shared" si="6"/>
        <v>42290</v>
      </c>
      <c r="D107" s="10" t="s">
        <v>43</v>
      </c>
      <c r="E107" s="10"/>
      <c r="F107" s="10"/>
      <c r="G107" s="10"/>
      <c r="H107" s="11" t="str">
        <f t="shared" si="3"/>
        <v/>
      </c>
      <c r="I107" s="10"/>
    </row>
    <row r="108" spans="2:9">
      <c r="B108" s="10">
        <f t="shared" si="6"/>
        <v>106</v>
      </c>
      <c r="C108" s="13">
        <f t="shared" si="6"/>
        <v>42291</v>
      </c>
      <c r="D108" s="10"/>
      <c r="E108" s="10" t="s">
        <v>103</v>
      </c>
      <c r="F108" s="10" t="s">
        <v>44</v>
      </c>
      <c r="G108" s="10">
        <v>230</v>
      </c>
      <c r="H108" s="11">
        <f t="shared" si="3"/>
        <v>370.14819999999997</v>
      </c>
      <c r="I108" s="10">
        <v>3.5</v>
      </c>
    </row>
    <row r="109" spans="2:9">
      <c r="B109" s="10">
        <f t="shared" si="6"/>
        <v>107</v>
      </c>
      <c r="C109" s="13">
        <f t="shared" si="6"/>
        <v>42292</v>
      </c>
      <c r="D109" s="10" t="s">
        <v>104</v>
      </c>
      <c r="E109" s="10"/>
      <c r="F109" s="10"/>
      <c r="G109" s="10"/>
      <c r="H109" s="11" t="str">
        <f t="shared" si="3"/>
        <v/>
      </c>
      <c r="I109" s="10"/>
    </row>
    <row r="110" spans="2:9">
      <c r="B110" s="10">
        <f t="shared" si="6"/>
        <v>108</v>
      </c>
      <c r="C110" s="13">
        <f t="shared" si="6"/>
        <v>42293</v>
      </c>
      <c r="D110" s="10" t="s">
        <v>46</v>
      </c>
      <c r="E110" s="10"/>
      <c r="F110" s="10"/>
      <c r="G110" s="10">
        <v>120</v>
      </c>
      <c r="H110" s="11">
        <f t="shared" si="3"/>
        <v>193.1208</v>
      </c>
      <c r="I110" s="10">
        <v>1.75</v>
      </c>
    </row>
    <row r="111" spans="2:9">
      <c r="B111" s="10">
        <f t="shared" si="6"/>
        <v>109</v>
      </c>
      <c r="C111" s="13">
        <f t="shared" si="6"/>
        <v>42294</v>
      </c>
      <c r="D111" s="10" t="s">
        <v>46</v>
      </c>
      <c r="E111" s="10"/>
      <c r="F111" s="10"/>
      <c r="G111" s="10"/>
      <c r="H111" s="11" t="str">
        <f t="shared" si="3"/>
        <v/>
      </c>
      <c r="I111" s="10"/>
    </row>
    <row r="112" spans="2:9">
      <c r="B112" s="10">
        <f t="shared" si="6"/>
        <v>110</v>
      </c>
      <c r="C112" s="13">
        <f t="shared" si="6"/>
        <v>42295</v>
      </c>
      <c r="D112" s="10"/>
      <c r="E112" s="10"/>
      <c r="F112" s="10" t="s">
        <v>45</v>
      </c>
      <c r="G112" s="10">
        <v>870</v>
      </c>
      <c r="H112" s="11">
        <f t="shared" si="3"/>
        <v>1400.1258</v>
      </c>
      <c r="I112" s="10">
        <v>12.5</v>
      </c>
    </row>
    <row r="113" spans="2:9">
      <c r="B113" s="5"/>
      <c r="C113" s="5"/>
      <c r="D113" s="5"/>
      <c r="E113" s="5"/>
    </row>
    <row r="114" spans="2:9">
      <c r="F114" s="3" t="s">
        <v>51</v>
      </c>
      <c r="G114" s="2">
        <f>SUM(G3:G112)</f>
        <v>13285</v>
      </c>
      <c r="H114" s="2">
        <f>SUM(H3:H112)</f>
        <v>21380.081900000001</v>
      </c>
      <c r="I114" s="4">
        <f>SUM(I3:I112)</f>
        <v>241.75</v>
      </c>
    </row>
    <row r="115" spans="2:9">
      <c r="F115" s="6" t="s">
        <v>64</v>
      </c>
      <c r="G115" s="7">
        <f>G114/$B112</f>
        <v>120.77272727272727</v>
      </c>
      <c r="H115" s="7">
        <f t="shared" ref="H115:I115" si="7">H114/$B112</f>
        <v>194.36438090909093</v>
      </c>
      <c r="I115" s="7">
        <f t="shared" si="7"/>
        <v>2.1977272727272728</v>
      </c>
    </row>
  </sheetData>
  <conditionalFormatting sqref="B3:I3 G65 B65:E65 B66:G77 B78:F80 B81:G112 I81:I112 B4:G64 I4:I77 H4:H112">
    <cfRule type="expression" dxfId="2" priority="3">
      <formula>MOD($B3,2)=0</formula>
    </cfRule>
  </conditionalFormatting>
  <conditionalFormatting sqref="G78:G80">
    <cfRule type="expression" dxfId="1" priority="2">
      <formula>MOD($B78,2)=0</formula>
    </cfRule>
  </conditionalFormatting>
  <conditionalFormatting sqref="I78:I80">
    <cfRule type="expression" dxfId="0" priority="1">
      <formula>MOD($B78,2)=0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USA and Canada Road Trip</vt:lpstr>
    </vt:vector>
  </TitlesOfParts>
  <Company>UBS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Morgan</dc:creator>
  <cp:lastModifiedBy>Aaron Morgan</cp:lastModifiedBy>
  <dcterms:created xsi:type="dcterms:W3CDTF">2013-08-09T14:13:20Z</dcterms:created>
  <dcterms:modified xsi:type="dcterms:W3CDTF">2015-10-19T04:13:04Z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</Properties>
</file>